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040" windowHeight="10560" activeTab="0"/>
  </bookViews>
  <sheets>
    <sheet name="California Mfg" sheetId="1" r:id="rId1"/>
    <sheet name="Sheet1" sheetId="2" r:id="rId2"/>
  </sheets>
  <definedNames>
    <definedName name="Build?">'California Mfg'!$C$16:$D$18</definedName>
    <definedName name="BuildFactory?">'California Mfg'!$C$18:$D$18</definedName>
    <definedName name="BuildWarehouse?">'California Mfg'!$C$16:$D$16</definedName>
    <definedName name="CapitalAvailable">'California Mfg'!$G$12</definedName>
    <definedName name="CapitalRequired">'California Mfg'!$C$10:$D$12</definedName>
    <definedName name="CapitalSpent">'California Mfg'!$E$12</definedName>
    <definedName name="MaxWarehouses">'California Mfg'!$G$16</definedName>
    <definedName name="NPV">'California Mfg'!$C$4:$D$6</definedName>
    <definedName name="solver_adj" localSheetId="0" hidden="1">'California Mfg'!$C$16:$D$16,'California Mfg'!$C$18:$D$18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'California Mfg'!$E$12</definedName>
    <definedName name="solver_lhs2" localSheetId="0" hidden="1">'California Mfg'!$E$16</definedName>
    <definedName name="solver_lhs3" localSheetId="0" hidden="1">'California Mfg'!$C$16:$D$16</definedName>
    <definedName name="solver_lhs4" localSheetId="0" hidden="1">'California Mfg'!$C$16:$D$16</definedName>
    <definedName name="solver_lhs5" localSheetId="0" hidden="1">'California Mfg'!$C$18:$D$18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'California Mfg'!$D$20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5</definedName>
    <definedName name="solver_rel5" localSheetId="0" hidden="1">5</definedName>
    <definedName name="solver_rhs1" localSheetId="0" hidden="1">'California Mfg'!$G$12</definedName>
    <definedName name="solver_rhs2" localSheetId="0" hidden="1">'California Mfg'!$G$16</definedName>
    <definedName name="solver_rhs3" localSheetId="0" hidden="1">'California Mfg'!$C$18:$D$18</definedName>
    <definedName name="solver_rhs4" localSheetId="0" hidden="1">binary</definedName>
    <definedName name="solver_rhs5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NPV">'California Mfg'!$D$20</definedName>
    <definedName name="TotalWarehouses">'California Mfg'!$E$16</definedName>
  </definedNames>
  <calcPr fullCalcOnLoad="1"/>
</workbook>
</file>

<file path=xl/sharedStrings.xml><?xml version="1.0" encoding="utf-8"?>
<sst xmlns="http://schemas.openxmlformats.org/spreadsheetml/2006/main" count="52" uniqueCount="38">
  <si>
    <t>Available</t>
  </si>
  <si>
    <t>G12</t>
  </si>
  <si>
    <t>Range Name</t>
  </si>
  <si>
    <t>Cells</t>
  </si>
  <si>
    <t>Capital</t>
  </si>
  <si>
    <t>Spent</t>
  </si>
  <si>
    <t>CapitalSpent</t>
  </si>
  <si>
    <t>($millions)</t>
  </si>
  <si>
    <t>California Manufacturing Co. Facility Location Problem</t>
  </si>
  <si>
    <t>NPV ($millions)</t>
  </si>
  <si>
    <t>Warehouse</t>
  </si>
  <si>
    <t>Factory</t>
  </si>
  <si>
    <t>Capital Required</t>
  </si>
  <si>
    <t>LA</t>
  </si>
  <si>
    <t>SF</t>
  </si>
  <si>
    <t>NPV</t>
  </si>
  <si>
    <t>Build?</t>
  </si>
  <si>
    <t>Total</t>
  </si>
  <si>
    <t>Warehouses</t>
  </si>
  <si>
    <t>Maximum</t>
  </si>
  <si>
    <t>Total NPV ($millions)</t>
  </si>
  <si>
    <t>C16:D18</t>
  </si>
  <si>
    <t>BuildWarehouse?</t>
  </si>
  <si>
    <t>C16:D16</t>
  </si>
  <si>
    <t>BuildFactory?</t>
  </si>
  <si>
    <t>C18:D18</t>
  </si>
  <si>
    <t>CapitalAvailable</t>
  </si>
  <si>
    <t>CapitalRequired</t>
  </si>
  <si>
    <t>C10:D12</t>
  </si>
  <si>
    <t>E12</t>
  </si>
  <si>
    <t>G16</t>
  </si>
  <si>
    <t>TotalNPV</t>
  </si>
  <si>
    <t>D20</t>
  </si>
  <si>
    <t>TotalWarehouses</t>
  </si>
  <si>
    <t>E16</t>
  </si>
  <si>
    <t>C4:D6</t>
  </si>
  <si>
    <t>MaxWarehouses</t>
  </si>
  <si>
    <t>&lt;=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</si>
</sst>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0" fontId="8" fillId="3" borderId="0" xfId="0" applyNumberFormat="1" applyFont="1" applyFill="1" applyBorder="1" applyAlignment="1">
      <alignment horizontal="center"/>
    </xf>
    <xf numFmtId="0" fontId="8" fillId="4" borderId="9" xfId="17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5" borderId="10" xfId="0" applyNumberFormat="1" applyFont="1" applyFill="1" applyBorder="1" applyAlignment="1">
      <alignment horizontal="center"/>
    </xf>
    <xf numFmtId="0" fontId="8" fillId="5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13.875" style="6" bestFit="1" customWidth="1"/>
    <col min="3" max="5" width="10.75390625" style="6" customWidth="1"/>
    <col min="6" max="6" width="3.125" style="6" customWidth="1"/>
    <col min="7" max="7" width="10.875" style="6" bestFit="1" customWidth="1"/>
    <col min="8" max="8" width="5.75390625" style="6" customWidth="1"/>
    <col min="9" max="9" width="14.875" style="6" bestFit="1" customWidth="1"/>
    <col min="10" max="10" width="8.00390625" style="6" bestFit="1" customWidth="1"/>
    <col min="11" max="16384" width="10.75390625" style="6" customWidth="1"/>
  </cols>
  <sheetData>
    <row r="1" ht="18">
      <c r="A1" s="15" t="s">
        <v>8</v>
      </c>
    </row>
    <row r="2" ht="13.5" thickBot="1"/>
    <row r="3" spans="2:10" ht="13.5" thickBot="1">
      <c r="B3" s="7" t="s">
        <v>9</v>
      </c>
      <c r="C3" s="8" t="s">
        <v>13</v>
      </c>
      <c r="D3" s="8" t="s">
        <v>14</v>
      </c>
      <c r="I3" s="9" t="s">
        <v>2</v>
      </c>
      <c r="J3" s="10" t="s">
        <v>3</v>
      </c>
    </row>
    <row r="4" spans="2:10" ht="12.75">
      <c r="B4" s="8" t="s">
        <v>10</v>
      </c>
      <c r="C4" s="16">
        <v>6</v>
      </c>
      <c r="D4" s="16">
        <v>4</v>
      </c>
      <c r="I4" s="2" t="s">
        <v>16</v>
      </c>
      <c r="J4" s="3" t="s">
        <v>21</v>
      </c>
    </row>
    <row r="5" spans="2:10" ht="12.75">
      <c r="B5" s="8"/>
      <c r="C5" s="16"/>
      <c r="D5" s="16"/>
      <c r="I5" s="4" t="s">
        <v>24</v>
      </c>
      <c r="J5" s="5" t="s">
        <v>25</v>
      </c>
    </row>
    <row r="6" spans="2:10" ht="12.75">
      <c r="B6" s="6" t="s">
        <v>11</v>
      </c>
      <c r="C6" s="16">
        <v>8</v>
      </c>
      <c r="D6" s="16">
        <v>5</v>
      </c>
      <c r="I6" s="4" t="s">
        <v>22</v>
      </c>
      <c r="J6" s="5" t="s">
        <v>23</v>
      </c>
    </row>
    <row r="7" spans="9:10" ht="12.75">
      <c r="I7" s="4" t="s">
        <v>26</v>
      </c>
      <c r="J7" s="5" t="s">
        <v>1</v>
      </c>
    </row>
    <row r="8" spans="2:10" ht="12.75">
      <c r="B8" s="7" t="s">
        <v>12</v>
      </c>
      <c r="I8" s="4" t="s">
        <v>27</v>
      </c>
      <c r="J8" s="5" t="s">
        <v>28</v>
      </c>
    </row>
    <row r="9" spans="2:10" ht="12.75">
      <c r="B9" s="7" t="s">
        <v>7</v>
      </c>
      <c r="C9" s="6" t="s">
        <v>13</v>
      </c>
      <c r="D9" s="6" t="s">
        <v>14</v>
      </c>
      <c r="I9" s="4" t="s">
        <v>6</v>
      </c>
      <c r="J9" s="5" t="s">
        <v>29</v>
      </c>
    </row>
    <row r="10" spans="2:10" ht="12.75">
      <c r="B10" s="6" t="s">
        <v>10</v>
      </c>
      <c r="C10" s="16">
        <v>5</v>
      </c>
      <c r="D10" s="16">
        <v>2</v>
      </c>
      <c r="E10" s="6" t="s">
        <v>4</v>
      </c>
      <c r="G10" s="6" t="s">
        <v>4</v>
      </c>
      <c r="I10" s="4" t="s">
        <v>36</v>
      </c>
      <c r="J10" s="5" t="s">
        <v>30</v>
      </c>
    </row>
    <row r="11" spans="3:10" ht="12.75">
      <c r="C11" s="16"/>
      <c r="D11" s="16"/>
      <c r="E11" s="6" t="s">
        <v>5</v>
      </c>
      <c r="G11" s="6" t="s">
        <v>0</v>
      </c>
      <c r="I11" s="4" t="s">
        <v>15</v>
      </c>
      <c r="J11" s="5" t="s">
        <v>35</v>
      </c>
    </row>
    <row r="12" spans="2:10" ht="12.75">
      <c r="B12" s="6" t="s">
        <v>11</v>
      </c>
      <c r="C12" s="16">
        <v>6</v>
      </c>
      <c r="D12" s="16">
        <v>3</v>
      </c>
      <c r="E12" s="6">
        <f>SUMPRODUCT(CapitalRequired,Build?)</f>
        <v>9</v>
      </c>
      <c r="F12" s="6" t="s">
        <v>37</v>
      </c>
      <c r="G12" s="16">
        <v>10</v>
      </c>
      <c r="I12" s="4" t="s">
        <v>31</v>
      </c>
      <c r="J12" s="5" t="s">
        <v>32</v>
      </c>
    </row>
    <row r="13" spans="9:10" ht="13.5" thickBot="1">
      <c r="I13" s="11" t="s">
        <v>33</v>
      </c>
      <c r="J13" s="12" t="s">
        <v>34</v>
      </c>
    </row>
    <row r="14" spans="5:7" ht="12.75">
      <c r="E14" s="6" t="s">
        <v>17</v>
      </c>
      <c r="G14" s="6" t="s">
        <v>19</v>
      </c>
    </row>
    <row r="15" spans="2:7" ht="12.75">
      <c r="B15" s="13" t="s">
        <v>16</v>
      </c>
      <c r="C15" s="6" t="s">
        <v>13</v>
      </c>
      <c r="D15" s="6" t="s">
        <v>14</v>
      </c>
      <c r="E15" s="6" t="s">
        <v>18</v>
      </c>
      <c r="G15" s="6" t="s">
        <v>18</v>
      </c>
    </row>
    <row r="16" spans="2:7" ht="12.75">
      <c r="B16" s="8" t="s">
        <v>10</v>
      </c>
      <c r="C16" s="19">
        <v>0</v>
      </c>
      <c r="D16" s="20">
        <v>0</v>
      </c>
      <c r="E16" s="6">
        <f>SUM(BuildWarehouse?)</f>
        <v>0</v>
      </c>
      <c r="F16" s="6" t="s">
        <v>37</v>
      </c>
      <c r="G16" s="16">
        <v>1</v>
      </c>
    </row>
    <row r="17" spans="3:4" ht="12.75">
      <c r="C17" s="18" t="s">
        <v>37</v>
      </c>
      <c r="D17" s="18" t="s">
        <v>37</v>
      </c>
    </row>
    <row r="18" spans="2:4" ht="12.75">
      <c r="B18" s="6" t="s">
        <v>11</v>
      </c>
      <c r="C18" s="19">
        <v>1</v>
      </c>
      <c r="D18" s="20">
        <v>1</v>
      </c>
    </row>
    <row r="19" ht="13.5" thickBot="1"/>
    <row r="20" spans="3:4" ht="13.5" thickBot="1">
      <c r="C20" s="14" t="s">
        <v>20</v>
      </c>
      <c r="D20" s="17">
        <f>SUMPRODUCT(NPV,Build?)</f>
        <v>13</v>
      </c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2006-10-27T07:44:13Z</dcterms:modified>
  <cp:category/>
  <cp:version/>
  <cp:contentType/>
  <cp:contentStatus/>
</cp:coreProperties>
</file>